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650"/>
  </bookViews>
  <sheets>
    <sheet name="贴息汇总表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<sst xmlns="http://schemas.openxmlformats.org/spreadsheetml/2006/main" count="36" uniqueCount="36">
  <si>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附表1：</t>
  </si>
  <si>
    <t>汉台区脱贫人口小额信贷2025年第一季度贴息汇总表</t>
  </si>
  <si>
    <t>镇办</t>
  </si>
  <si>
    <t>机构名称</t>
  </si>
  <si>
    <t>上报贴息情况</t>
  </si>
  <si>
    <t>审核贴息情况</t>
  </si>
  <si>
    <t>贴息户数（户）</t>
  </si>
  <si>
    <t>贷款金额（元）</t>
  </si>
  <si>
    <t>上报贴息金额（元）</t>
  </si>
  <si>
    <t>审核应贴金额
 （元）</t>
  </si>
  <si>
    <t>铺镇</t>
  </si>
  <si>
    <t>汉中农村商业银行</t>
  </si>
  <si>
    <t>汉中新铺支行</t>
  </si>
  <si>
    <t>汉中新民支行</t>
  </si>
  <si>
    <t>汉中铺镇正街支行</t>
  </si>
  <si>
    <t>徐望镇</t>
  </si>
  <si>
    <t>汉中徐家坡支行</t>
  </si>
  <si>
    <t>汉中望江支行</t>
  </si>
  <si>
    <t>武乡镇</t>
  </si>
  <si>
    <t>汉中武乡支行</t>
  </si>
  <si>
    <t>汉王镇</t>
  </si>
  <si>
    <t>汉中汉王支行</t>
  </si>
  <si>
    <t>河东店镇</t>
  </si>
  <si>
    <t>汉中褒河支行</t>
  </si>
  <si>
    <t>宗营镇</t>
  </si>
  <si>
    <t>汉中宗营支行</t>
  </si>
  <si>
    <t>汉中经济开发区支行</t>
  </si>
  <si>
    <t>汉中石马支行</t>
  </si>
  <si>
    <t>老君镇</t>
  </si>
  <si>
    <t>汉中老君支行</t>
  </si>
  <si>
    <t>龙江街道</t>
  </si>
  <si>
    <t>汉中龙江支行</t>
  </si>
  <si>
    <t>汉中沙沿支行</t>
  </si>
  <si>
    <t>七里街道</t>
  </si>
  <si>
    <t>黄家坡支行</t>
  </si>
  <si>
    <t>全区合计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</si>
</sst>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6"/>
      <color rgb="FF000000"/>
      <name val="Times New Roman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0"/>
      <name val="宋体"/>
      <charset val="134"/>
    </font>
    <font>
      <sz val="10"/>
      <name val="Arial"/>
      <charset val="134"/>
    </font>
    <font>
      <sz val="11"/>
      <color indexed="1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0" fontId="29" fillId="34" borderId="0" applyNumberFormat="0" applyBorder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1" fillId="35" borderId="0" applyNumberFormat="0" applyBorder="0" applyProtection="0">
      <alignment vertical="center"/>
    </xf>
    <xf numFmtId="0" fontId="30" fillId="0" borderId="0"/>
    <xf numFmtId="0" fontId="30" fillId="0" borderId="0"/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0" fillId="0" borderId="0"/>
    <xf numFmtId="0" fontId="30" fillId="0" borderId="0"/>
    <xf numFmtId="0" fontId="30" fillId="0" borderId="0"/>
    <xf numFmtId="0" fontId="29" fillId="0" borderId="0" applyNumberFormat="0" applyBorder="0" applyProtection="0">
      <alignment vertical="center"/>
    </xf>
    <xf numFmtId="0" fontId="29" fillId="34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34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34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3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3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3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>
      <alignment vertical="center"/>
    </xf>
    <xf numFmtId="0" fontId="30" fillId="0" borderId="0"/>
    <xf numFmtId="0" fontId="30" fillId="0" borderId="0"/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/>
    <xf numFmtId="0" fontId="30" fillId="0" borderId="0"/>
    <xf numFmtId="0" fontId="32" fillId="0" borderId="0">
      <alignment vertical="center"/>
    </xf>
    <xf numFmtId="0" fontId="32" fillId="0" borderId="0">
      <alignment vertical="center"/>
    </xf>
    <xf numFmtId="0" fontId="30" fillId="0" borderId="0"/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4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</cellXfs>
  <cellStyles count="1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 2 97" xfId="49"/>
    <cellStyle name="差 2 60" xfId="50"/>
    <cellStyle name="警告文本 2 21" xfId="51"/>
    <cellStyle name="警告文本 2 16" xfId="52"/>
    <cellStyle name="常规 6" xfId="53"/>
    <cellStyle name="警告文本 2 20" xfId="54"/>
    <cellStyle name="差 2 70" xfId="55"/>
    <cellStyle name="警告文本 2 22" xfId="56"/>
    <cellStyle name="警告文本 2 17" xfId="57"/>
    <cellStyle name="差 3 32" xfId="58"/>
    <cellStyle name="差 3 27" xfId="59"/>
    <cellStyle name="差 2 74" xfId="60"/>
    <cellStyle name="差 2 69" xfId="61"/>
    <cellStyle name="差 2 61" xfId="62"/>
    <cellStyle name="差 2 57" xfId="63"/>
    <cellStyle name="差 2 62" xfId="64"/>
    <cellStyle name="警告文本 2 18" xfId="65"/>
    <cellStyle name="警告文本 2 23" xfId="66"/>
    <cellStyle name="警告文本 2 19" xfId="67"/>
    <cellStyle name="差 2 63" xfId="68"/>
    <cellStyle name="差 2 58" xfId="69"/>
    <cellStyle name="差 2 72" xfId="70"/>
    <cellStyle name="差 2 67" xfId="71"/>
    <cellStyle name="40% - 强调文字颜色 2 2 2 2 2" xfId="72"/>
    <cellStyle name="差 2 68" xfId="73"/>
    <cellStyle name="差 2 73" xfId="74"/>
    <cellStyle name="40% - 强调文字颜色 2 2 2 2 3" xfId="75"/>
    <cellStyle name="差 2 59" xfId="76"/>
    <cellStyle name="差 2 71" xfId="77"/>
    <cellStyle name="差 2 66" xfId="78"/>
    <cellStyle name="差 2 75" xfId="79"/>
    <cellStyle name="差 2 80" xfId="80"/>
    <cellStyle name="差 2 76" xfId="81"/>
    <cellStyle name="差 2 81" xfId="82"/>
    <cellStyle name="差 2 77" xfId="83"/>
    <cellStyle name="差 2 82" xfId="84"/>
    <cellStyle name="差 2 78" xfId="85"/>
    <cellStyle name="差 2 83" xfId="86"/>
    <cellStyle name="差 2 79" xfId="87"/>
    <cellStyle name="差 2 84" xfId="88"/>
    <cellStyle name="差 2 86" xfId="89"/>
    <cellStyle name="差 2 91" xfId="90"/>
    <cellStyle name="差 2 87" xfId="91"/>
    <cellStyle name="差 2 92" xfId="92"/>
    <cellStyle name="差 2 88" xfId="93"/>
    <cellStyle name="差 2 93" xfId="94"/>
    <cellStyle name="差 2 94" xfId="95"/>
    <cellStyle name="差 2 95" xfId="96"/>
    <cellStyle name="差 2 96" xfId="97"/>
    <cellStyle name="差 2 98" xfId="98"/>
    <cellStyle name="差 2 99" xfId="99"/>
    <cellStyle name="差 3 10" xfId="100"/>
    <cellStyle name="差 3 11" xfId="101"/>
    <cellStyle name="差 3 12" xfId="102"/>
    <cellStyle name="差 3 13" xfId="103"/>
    <cellStyle name="差 3 15" xfId="104"/>
    <cellStyle name="差 3 20" xfId="105"/>
    <cellStyle name="差 3 16" xfId="106"/>
    <cellStyle name="差 3 21" xfId="107"/>
    <cellStyle name="差 3 17" xfId="108"/>
    <cellStyle name="差 3 22" xfId="109"/>
    <cellStyle name="差 3 23" xfId="110"/>
    <cellStyle name="差 3 24" xfId="111"/>
    <cellStyle name="差 3 25" xfId="112"/>
    <cellStyle name="差 3 30" xfId="113"/>
    <cellStyle name="差 3 26" xfId="114"/>
    <cellStyle name="差 3 31" xfId="115"/>
    <cellStyle name="差 3 29" xfId="116"/>
    <cellStyle name="差 3 34" xfId="117"/>
    <cellStyle name="差 3 33" xfId="118"/>
    <cellStyle name="差 3 35" xfId="119"/>
    <cellStyle name="常规 2" xfId="120"/>
    <cellStyle name="常规 3" xfId="121"/>
    <cellStyle name="常规 4" xfId="122"/>
    <cellStyle name="常规 5" xfId="123"/>
    <cellStyle name="常规 8" xfId="124"/>
    <cellStyle name="常规 9" xfId="125"/>
    <cellStyle name="好 2 39" xfId="126"/>
    <cellStyle name="好 2 43" xfId="127"/>
    <cellStyle name="警告文本 2 31" xfId="128"/>
    <cellStyle name="警告文本 2 32" xfId="129"/>
    <cellStyle name="警告文本 2 35" xfId="130"/>
    <cellStyle name="警告文本 2 41" xfId="131"/>
    <cellStyle name="警告文本 2 47" xfId="132"/>
    <cellStyle name="警告文本 3 63" xfId="133"/>
    <cellStyle name="常规_Sheet1_40" xfId="134"/>
    <cellStyle name="常规_Sheet1_42" xfId="135"/>
    <cellStyle name="常规_Sheet2" xfId="136"/>
    <cellStyle name="常规_Sheet1_3" xfId="1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AM20"/>
  <sheetViews>
    <sheetView tabSelected="1" workbookViewId="0">
      <selection activeCell="I4" sqref="I4"/>
    </sheetView>
  </sheetViews>
  <sheetFormatPr defaultColWidth="9" defaultRowHeight="13.5"/>
  <cols>
    <col min="1" max="1" width="12.1333333333333" customWidth="1"/>
    <col min="2" max="2" width="16.6333333333333" customWidth="1"/>
    <col min="3" max="3" width="17.75" customWidth="1"/>
    <col min="4" max="4" width="18.1333333333333" customWidth="1"/>
    <col min="5" max="5" width="20.6333333333333" customWidth="1"/>
    <col min="6" max="7" width="20.1333333333333" customWidth="1"/>
    <col min="8" max="8" width="12.6333333333333"/>
    <col min="9" max="9" width="10.3833333333333"/>
  </cols>
  <sheetData>
    <row r="1" ht="18" customHeight="1" spans="1:7">
      <c r="A1" s="2" t="s">
        <v>0</v>
      </c>
      <c r="B1" s="2"/>
      <c r="C1" s="3"/>
      <c r="D1" s="4"/>
      <c r="E1" s="4"/>
      <c r="F1" s="4"/>
      <c r="G1" s="4"/>
    </row>
    <row r="2" ht="25" customHeight="1" spans="1:7">
      <c r="A2" s="5" t="s">
        <v>1</v>
      </c>
      <c r="B2" s="5"/>
      <c r="C2" s="5"/>
      <c r="D2" s="5"/>
      <c r="E2" s="5"/>
      <c r="F2" s="5"/>
      <c r="G2" s="6"/>
    </row>
    <row r="3" ht="30" customHeight="1" spans="1:7">
      <c r="A3" s="7" t="s">
        <v>2</v>
      </c>
      <c r="B3" s="8" t="s">
        <v>3</v>
      </c>
      <c r="C3" s="9"/>
      <c r="D3" s="10" t="s">
        <v>4</v>
      </c>
      <c r="E3" s="10"/>
      <c r="F3" s="10"/>
      <c r="G3" s="10" t="s">
        <v>5</v>
      </c>
    </row>
    <row r="4" ht="57" customHeight="1" spans="1:7">
      <c r="A4" s="11"/>
      <c r="B4" s="12"/>
      <c r="C4" s="13"/>
      <c r="D4" s="13" t="s">
        <v>6</v>
      </c>
      <c r="E4" s="11" t="s">
        <v>7</v>
      </c>
      <c r="F4" s="11" t="s">
        <v>8</v>
      </c>
      <c r="G4" s="11" t="s">
        <v>9</v>
      </c>
    </row>
    <row r="5" ht="21" customHeight="1" spans="1:7">
      <c r="A5" s="14" t="s">
        <v>10</v>
      </c>
      <c r="B5" s="15" t="s">
        <v>11</v>
      </c>
      <c r="C5" s="16" t="s">
        <v>12</v>
      </c>
      <c r="D5" s="17">
        <v>49</v>
      </c>
      <c r="E5" s="17">
        <v>2235000</v>
      </c>
      <c r="F5" s="18">
        <v>14846.45</v>
      </c>
      <c r="G5" s="17">
        <f t="shared" ref="G5:G17" si="0">F5</f>
        <v>14846.45</v>
      </c>
    </row>
    <row r="6" ht="21" customHeight="1" spans="1:8">
      <c r="A6" s="14"/>
      <c r="B6" s="19"/>
      <c r="C6" s="16" t="s">
        <v>13</v>
      </c>
      <c r="D6" s="17">
        <v>30</v>
      </c>
      <c r="E6" s="17">
        <v>1362000</v>
      </c>
      <c r="F6" s="17">
        <v>11394.17</v>
      </c>
      <c r="G6" s="17">
        <f t="shared" si="0"/>
        <v>11394.17</v>
      </c>
      <c r="H6" s="20"/>
    </row>
    <row r="7" ht="21" customHeight="1" spans="1:8">
      <c r="A7" s="14"/>
      <c r="B7" s="19"/>
      <c r="C7" s="16" t="s">
        <v>14</v>
      </c>
      <c r="D7" s="17">
        <v>34</v>
      </c>
      <c r="E7" s="17">
        <v>1038000</v>
      </c>
      <c r="F7" s="17">
        <v>7775.06</v>
      </c>
      <c r="G7" s="17">
        <f t="shared" si="0"/>
        <v>7775.06</v>
      </c>
      <c r="H7" s="20"/>
    </row>
    <row r="8" ht="21" customHeight="1" spans="1:7">
      <c r="A8" s="14" t="s">
        <v>15</v>
      </c>
      <c r="B8" s="19"/>
      <c r="C8" s="16" t="s">
        <v>16</v>
      </c>
      <c r="D8" s="17">
        <v>109</v>
      </c>
      <c r="E8" s="17">
        <v>5175200</v>
      </c>
      <c r="F8" s="17">
        <v>37612.06</v>
      </c>
      <c r="G8" s="17">
        <f t="shared" si="0"/>
        <v>37612.06</v>
      </c>
    </row>
    <row r="9" ht="21" customHeight="1" spans="1:7">
      <c r="A9" s="14"/>
      <c r="B9" s="19"/>
      <c r="C9" s="16" t="s">
        <v>17</v>
      </c>
      <c r="D9" s="17">
        <v>87</v>
      </c>
      <c r="E9" s="17">
        <v>4090000</v>
      </c>
      <c r="F9" s="17">
        <v>27040.74</v>
      </c>
      <c r="G9" s="17">
        <f t="shared" si="0"/>
        <v>27040.74</v>
      </c>
    </row>
    <row r="10" ht="21" customHeight="1" spans="1:7">
      <c r="A10" s="14" t="s">
        <v>18</v>
      </c>
      <c r="B10" s="19"/>
      <c r="C10" s="16" t="s">
        <v>19</v>
      </c>
      <c r="D10" s="17">
        <v>128</v>
      </c>
      <c r="E10" s="17">
        <v>6075380</v>
      </c>
      <c r="F10" s="17">
        <v>29942.57</v>
      </c>
      <c r="G10" s="17">
        <f t="shared" si="0"/>
        <v>29942.57</v>
      </c>
    </row>
    <row r="11" s="1" customFormat="1" ht="21" customHeight="1" spans="1:39">
      <c r="A11" s="14" t="s">
        <v>20</v>
      </c>
      <c r="B11" s="19"/>
      <c r="C11" s="16" t="s">
        <v>21</v>
      </c>
      <c r="D11" s="17">
        <v>299</v>
      </c>
      <c r="E11" s="17">
        <v>13875125.07</v>
      </c>
      <c r="F11" s="17">
        <v>105745.4</v>
      </c>
      <c r="G11" s="17">
        <f t="shared" si="0"/>
        <v>105745.4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ht="21" customHeight="1" spans="1:7">
      <c r="A12" s="15" t="s">
        <v>22</v>
      </c>
      <c r="B12" s="19"/>
      <c r="C12" s="16" t="s">
        <v>23</v>
      </c>
      <c r="D12" s="17">
        <v>100</v>
      </c>
      <c r="E12" s="17">
        <v>4945000</v>
      </c>
      <c r="F12" s="17">
        <v>28946.91</v>
      </c>
      <c r="G12" s="17">
        <f t="shared" si="0"/>
        <v>28946.91</v>
      </c>
    </row>
    <row r="13" ht="21" customHeight="1" spans="1:7">
      <c r="A13" s="15" t="s">
        <v>24</v>
      </c>
      <c r="B13" s="19"/>
      <c r="C13" s="16" t="s">
        <v>25</v>
      </c>
      <c r="D13" s="17">
        <v>179</v>
      </c>
      <c r="E13" s="17">
        <v>8200434.36</v>
      </c>
      <c r="F13" s="17">
        <v>76532.06</v>
      </c>
      <c r="G13" s="17">
        <f t="shared" si="0"/>
        <v>76532.06</v>
      </c>
    </row>
    <row r="14" ht="21" customHeight="1" spans="1:7">
      <c r="A14" s="19"/>
      <c r="B14" s="19"/>
      <c r="C14" s="16" t="s">
        <v>26</v>
      </c>
      <c r="D14" s="17">
        <v>23</v>
      </c>
      <c r="E14" s="17">
        <v>1110000</v>
      </c>
      <c r="F14" s="17">
        <v>10984.42</v>
      </c>
      <c r="G14" s="17">
        <f t="shared" si="0"/>
        <v>10984.42</v>
      </c>
    </row>
    <row r="15" ht="21" customHeight="1" spans="1:7">
      <c r="A15" s="21"/>
      <c r="B15" s="19"/>
      <c r="C15" s="16" t="s">
        <v>27</v>
      </c>
      <c r="D15" s="17">
        <v>9</v>
      </c>
      <c r="E15" s="17">
        <v>430000</v>
      </c>
      <c r="F15" s="17">
        <v>4205.56</v>
      </c>
      <c r="G15" s="17">
        <f t="shared" si="0"/>
        <v>4205.56</v>
      </c>
    </row>
    <row r="16" ht="21" customHeight="1" spans="1:7">
      <c r="A16" s="14" t="s">
        <v>28</v>
      </c>
      <c r="B16" s="19"/>
      <c r="C16" s="16" t="s">
        <v>29</v>
      </c>
      <c r="D16" s="17">
        <v>29</v>
      </c>
      <c r="E16" s="17">
        <v>1450000</v>
      </c>
      <c r="F16" s="17">
        <v>10440.35</v>
      </c>
      <c r="G16" s="17">
        <f t="shared" si="0"/>
        <v>10440.35</v>
      </c>
    </row>
    <row r="17" ht="21" customHeight="1" spans="1:7">
      <c r="A17" s="14" t="s">
        <v>30</v>
      </c>
      <c r="B17" s="19"/>
      <c r="C17" s="16" t="s">
        <v>31</v>
      </c>
      <c r="D17" s="17">
        <v>77</v>
      </c>
      <c r="E17" s="17">
        <v>3528000</v>
      </c>
      <c r="F17" s="17">
        <v>27573.63</v>
      </c>
      <c r="G17" s="17">
        <f t="shared" si="0"/>
        <v>27573.63</v>
      </c>
    </row>
    <row r="18" ht="21" customHeight="1" spans="1:7">
      <c r="A18" s="14"/>
      <c r="B18" s="19"/>
      <c r="C18" s="16" t="s">
        <v>32</v>
      </c>
      <c r="D18" s="17">
        <v>6</v>
      </c>
      <c r="E18" s="17">
        <v>300000</v>
      </c>
      <c r="F18" s="17">
        <v>1851.19</v>
      </c>
      <c r="G18" s="17">
        <v>2553.81</v>
      </c>
    </row>
    <row r="19" ht="21" customHeight="1" spans="1:7">
      <c r="A19" s="14" t="s">
        <v>33</v>
      </c>
      <c r="B19" s="19"/>
      <c r="C19" s="16" t="s">
        <v>34</v>
      </c>
      <c r="D19" s="17">
        <v>2</v>
      </c>
      <c r="E19" s="17">
        <v>100000</v>
      </c>
      <c r="F19" s="17">
        <v>762.08</v>
      </c>
      <c r="G19" s="17">
        <v>34.44</v>
      </c>
    </row>
    <row r="20" ht="21" customHeight="1" spans="1:7">
      <c r="A20" s="22" t="s">
        <v>35</v>
      </c>
      <c r="B20" s="23"/>
      <c r="C20" s="24">
        <v>15</v>
      </c>
      <c r="D20" s="25">
        <f>SUM(D5:D19)</f>
        <v>1161</v>
      </c>
      <c r="E20" s="25">
        <f>SUM(E5:E19)</f>
        <v>53914139.43</v>
      </c>
      <c r="F20" s="25">
        <f>SUM(F5:F19)</f>
        <v>395652.65</v>
      </c>
      <c r="G20" s="25">
        <f>F20</f>
        <v>395652.65</v>
      </c>
    </row>
  </sheetData>
  <mergeCells count="11">
    <mergeCell ref="A1:B1"/>
    <mergeCell ref="A2:G2"/>
    <mergeCell ref="D3:F3"/>
    <mergeCell ref="A20:B20"/>
    <mergeCell ref="A3:A4"/>
    <mergeCell ref="A5:A7"/>
    <mergeCell ref="A8:A9"/>
    <mergeCell ref="A13:A15"/>
    <mergeCell ref="A17:A18"/>
    <mergeCell ref="B5:B19"/>
    <mergeCell ref="B3:C4"/>
  </mergeCells>
  <printOptions horizontalCentered="1"/>
  <pageMargins left="0.551181102362205" right="0.551181102362205" top="0.78740157480315" bottom="0.78740157480315" header="0.511811023622047" footer="0.47244094488189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汉台政务公开</cp:lastModifiedBy>
  <dcterms:created xsi:type="dcterms:W3CDTF">2019-03-18T02:27:00Z</dcterms:created>
  <cp:lastPrinted>2021-07-08T07:49:00Z</cp:lastPrinted>
  <dcterms:modified xsi:type="dcterms:W3CDTF">2025-03-28T03:30:15Z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0146E6A1A6324B3581A81704B8538896_13</vt:lpwstr>
  </property>
  <property fmtid="{D5CDD505-2E9C-101B-9397-08002B2CF9AE}" pid="4" name="KSOReadingLayout">
    <vt:bool>true</vt:bool>
  </property>
</Properties>
</file>